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HWYEMO\CORPORATE\Administration\Website\2016\pdfs\"/>
    </mc:Choice>
  </mc:AlternateContent>
  <bookViews>
    <workbookView xWindow="3450" yWindow="15" windowWidth="15135" windowHeight="90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4" i="1" l="1"/>
  <c r="K14" i="1"/>
  <c r="H14" i="1" s="1"/>
  <c r="C11" i="1"/>
  <c r="K11" i="1" s="1"/>
  <c r="E11" i="1"/>
  <c r="H11" i="1" s="1"/>
  <c r="E12" i="1"/>
  <c r="E13" i="1"/>
  <c r="F11" i="1"/>
  <c r="I11" i="1" s="1"/>
  <c r="F12" i="1"/>
  <c r="F13" i="1"/>
  <c r="K12" i="1" l="1"/>
  <c r="I12" i="1" s="1"/>
  <c r="I14" i="1"/>
  <c r="K13" i="1" l="1"/>
  <c r="H12" i="1"/>
  <c r="H16" i="1" l="1"/>
  <c r="H13" i="1"/>
  <c r="I13" i="1"/>
  <c r="I16" i="1" s="1"/>
  <c r="B20" i="1" s="1"/>
  <c r="K16" i="1" l="1"/>
  <c r="B22" i="1" s="1"/>
  <c r="B18" i="1"/>
</calcChain>
</file>

<file path=xl/sharedStrings.xml><?xml version="1.0" encoding="utf-8"?>
<sst xmlns="http://schemas.openxmlformats.org/spreadsheetml/2006/main" count="20" uniqueCount="18">
  <si>
    <t>$0.00 - $1.00</t>
  </si>
  <si>
    <t>$1.01 - $3.00</t>
  </si>
  <si>
    <t>$3.01 - $5.00</t>
  </si>
  <si>
    <t>$5.00 Plus</t>
  </si>
  <si>
    <t>PROVINCIAL</t>
  </si>
  <si>
    <t>TOTAL</t>
  </si>
  <si>
    <t>SHARE</t>
  </si>
  <si>
    <t>AMOUNT</t>
  </si>
  <si>
    <t>MUNICIPAL</t>
  </si>
  <si>
    <t>Population of Municipality:</t>
  </si>
  <si>
    <t>Claim Amount:</t>
  </si>
  <si>
    <t>TOTAL:</t>
  </si>
  <si>
    <t xml:space="preserve">     Total Provincial Share</t>
  </si>
  <si>
    <t xml:space="preserve">     Total Municipal Share</t>
  </si>
  <si>
    <t xml:space="preserve">     Total</t>
  </si>
  <si>
    <t xml:space="preserve">    Enter the population of your municipality</t>
  </si>
  <si>
    <t xml:space="preserve">    Enter claim amount</t>
  </si>
  <si>
    <t>Public Sector Cost Sharing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</si>
</sst>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</numFmts>
  <fonts count="9" x14ac:knownFonts="1">
    <font>
      <sz val="10"/>
      <name val="Arial"/>
    </font>
    <font>
      <sz val="10"/>
      <name val="Arial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color indexed="53"/>
      <name val="Arial"/>
      <family val="2"/>
    </font>
    <font>
      <i/>
      <u/>
      <sz val="14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0" xfId="0" applyBorder="1"/>
    <xf numFmtId="9" fontId="0" fillId="0" borderId="0" xfId="3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Border="1"/>
    <xf numFmtId="0" fontId="4" fillId="0" borderId="2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167" fontId="0" fillId="0" borderId="4" xfId="2" applyNumberFormat="1" applyFont="1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6" xfId="0" applyBorder="1"/>
    <xf numFmtId="9" fontId="0" fillId="0" borderId="6" xfId="0" applyNumberFormat="1" applyBorder="1" applyAlignment="1">
      <alignment horizontal="center"/>
    </xf>
    <xf numFmtId="9" fontId="0" fillId="0" borderId="6" xfId="3" applyFont="1" applyBorder="1" applyAlignment="1">
      <alignment horizont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67" fontId="0" fillId="0" borderId="0" xfId="2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0" xfId="0" applyFont="1" applyBorder="1"/>
    <xf numFmtId="0" fontId="2" fillId="0" borderId="5" xfId="0" applyFont="1" applyBorder="1"/>
    <xf numFmtId="0" fontId="0" fillId="0" borderId="5" xfId="0" applyBorder="1"/>
    <xf numFmtId="167" fontId="0" fillId="0" borderId="0" xfId="2" applyNumberFormat="1" applyFont="1" applyFill="1" applyBorder="1" applyAlignment="1">
      <alignment horizontal="center" vertical="center"/>
    </xf>
    <xf numFmtId="167" fontId="0" fillId="0" borderId="6" xfId="2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/>
    <xf numFmtId="166" fontId="0" fillId="0" borderId="0" xfId="1" applyNumberFormat="1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166" fontId="0" fillId="0" borderId="0" xfId="1" applyNumberFormat="1" applyFont="1" applyBorder="1" applyAlignment="1">
      <alignment vertical="center"/>
    </xf>
    <xf numFmtId="0" fontId="0" fillId="0" borderId="0" xfId="0" applyFill="1" applyAlignment="1">
      <alignment vertical="center"/>
    </xf>
    <xf numFmtId="167" fontId="0" fillId="0" borderId="2" xfId="2" applyNumberFormat="1" applyFont="1" applyFill="1" applyBorder="1" applyAlignment="1">
      <alignment horizontal="center" vertical="center"/>
    </xf>
    <xf numFmtId="167" fontId="4" fillId="0" borderId="8" xfId="2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164" fontId="4" fillId="0" borderId="10" xfId="2" applyFont="1" applyBorder="1" applyAlignment="1">
      <alignment vertical="center"/>
    </xf>
    <xf numFmtId="164" fontId="4" fillId="0" borderId="3" xfId="2" applyFont="1" applyBorder="1" applyAlignment="1">
      <alignment vertical="center"/>
    </xf>
    <xf numFmtId="9" fontId="4" fillId="0" borderId="9" xfId="0" applyNumberFormat="1" applyFont="1" applyBorder="1" applyAlignment="1">
      <alignment horizontal="center" vertical="center"/>
    </xf>
    <xf numFmtId="9" fontId="4" fillId="0" borderId="10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67" fontId="4" fillId="0" borderId="9" xfId="2" applyNumberFormat="1" applyFont="1" applyFill="1" applyBorder="1" applyAlignment="1">
      <alignment horizontal="center" vertical="center"/>
    </xf>
    <xf numFmtId="167" fontId="4" fillId="0" borderId="10" xfId="2" applyNumberFormat="1" applyFont="1" applyFill="1" applyBorder="1" applyAlignment="1">
      <alignment horizontal="center" vertical="center"/>
    </xf>
    <xf numFmtId="167" fontId="4" fillId="0" borderId="0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11" xfId="0" applyFont="1" applyFill="1" applyBorder="1" applyAlignment="1">
      <alignment vertical="center"/>
    </xf>
    <xf numFmtId="164" fontId="4" fillId="2" borderId="3" xfId="2" applyFont="1" applyFill="1" applyBorder="1" applyAlignment="1">
      <alignment vertical="center"/>
    </xf>
    <xf numFmtId="9" fontId="4" fillId="2" borderId="11" xfId="0" applyNumberFormat="1" applyFont="1" applyFill="1" applyBorder="1" applyAlignment="1">
      <alignment horizontal="center" vertical="center"/>
    </xf>
    <xf numFmtId="9" fontId="4" fillId="2" borderId="3" xfId="0" applyNumberFormat="1" applyFont="1" applyFill="1" applyBorder="1" applyAlignment="1">
      <alignment horizontal="center" vertical="center"/>
    </xf>
    <xf numFmtId="167" fontId="4" fillId="2" borderId="11" xfId="2" applyNumberFormat="1" applyFont="1" applyFill="1" applyBorder="1" applyAlignment="1">
      <alignment horizontal="center" vertical="center"/>
    </xf>
    <xf numFmtId="167" fontId="4" fillId="2" borderId="3" xfId="2" applyNumberFormat="1" applyFont="1" applyFill="1" applyBorder="1" applyAlignment="1">
      <alignment horizontal="center" vertical="center"/>
    </xf>
    <xf numFmtId="167" fontId="4" fillId="0" borderId="0" xfId="2" applyNumberFormat="1" applyFont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164" fontId="4" fillId="3" borderId="3" xfId="2" applyFont="1" applyFill="1" applyBorder="1" applyAlignment="1">
      <alignment vertical="center"/>
    </xf>
    <xf numFmtId="9" fontId="4" fillId="3" borderId="11" xfId="0" applyNumberFormat="1" applyFont="1" applyFill="1" applyBorder="1" applyAlignment="1">
      <alignment horizontal="center" vertical="center"/>
    </xf>
    <xf numFmtId="9" fontId="4" fillId="3" borderId="3" xfId="0" applyNumberFormat="1" applyFont="1" applyFill="1" applyBorder="1" applyAlignment="1">
      <alignment horizontal="center" vertical="center"/>
    </xf>
    <xf numFmtId="167" fontId="4" fillId="3" borderId="11" xfId="2" applyNumberFormat="1" applyFont="1" applyFill="1" applyBorder="1" applyAlignment="1">
      <alignment horizontal="center" vertical="center"/>
    </xf>
    <xf numFmtId="167" fontId="4" fillId="3" borderId="3" xfId="2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9" fontId="4" fillId="4" borderId="2" xfId="0" applyNumberFormat="1" applyFont="1" applyFill="1" applyBorder="1" applyAlignment="1">
      <alignment horizontal="center" vertical="center"/>
    </xf>
    <xf numFmtId="9" fontId="4" fillId="4" borderId="12" xfId="3" applyFont="1" applyFill="1" applyBorder="1" applyAlignment="1">
      <alignment horizontal="center" vertical="center"/>
    </xf>
    <xf numFmtId="9" fontId="4" fillId="0" borderId="3" xfId="3" applyFont="1" applyBorder="1" applyAlignment="1">
      <alignment horizontal="center" vertical="center"/>
    </xf>
    <xf numFmtId="167" fontId="4" fillId="4" borderId="2" xfId="2" applyNumberFormat="1" applyFont="1" applyFill="1" applyBorder="1" applyAlignment="1">
      <alignment horizontal="center" vertical="center"/>
    </xf>
    <xf numFmtId="167" fontId="4" fillId="4" borderId="12" xfId="2" applyNumberFormat="1" applyFont="1" applyFill="1" applyBorder="1" applyAlignment="1">
      <alignment horizontal="center" vertical="center"/>
    </xf>
    <xf numFmtId="167" fontId="4" fillId="0" borderId="12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/>
    <xf numFmtId="167" fontId="4" fillId="0" borderId="0" xfId="0" applyNumberFormat="1" applyFont="1" applyAlignment="1">
      <alignment vertical="center"/>
    </xf>
    <xf numFmtId="167" fontId="0" fillId="0" borderId="0" xfId="0" applyNumberFormat="1" applyAlignment="1">
      <alignment vertical="center"/>
    </xf>
    <xf numFmtId="167" fontId="4" fillId="0" borderId="8" xfId="0" applyNumberFormat="1" applyFont="1" applyBorder="1" applyAlignment="1">
      <alignment vertical="center"/>
    </xf>
    <xf numFmtId="166" fontId="4" fillId="0" borderId="13" xfId="1" applyNumberFormat="1" applyFont="1" applyFill="1" applyBorder="1" applyAlignment="1" applyProtection="1">
      <alignment vertical="center"/>
      <protection locked="0"/>
    </xf>
    <xf numFmtId="167" fontId="4" fillId="0" borderId="13" xfId="2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809625</xdr:colOff>
      <xdr:row>17</xdr:row>
      <xdr:rowOff>104775</xdr:rowOff>
    </xdr:from>
    <xdr:to>
      <xdr:col>2</xdr:col>
      <xdr:colOff>180975</xdr:colOff>
      <xdr:row>17</xdr:row>
      <xdr:rowOff>104775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 flipH="1">
          <a:off x="981075" y="366712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809625</xdr:colOff>
      <xdr:row>19</xdr:row>
      <xdr:rowOff>104775</xdr:rowOff>
    </xdr:from>
    <xdr:to>
      <xdr:col>2</xdr:col>
      <xdr:colOff>180975</xdr:colOff>
      <xdr:row>19</xdr:row>
      <xdr:rowOff>104775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 flipH="1">
          <a:off x="981075" y="39909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809625</xdr:colOff>
      <xdr:row>21</xdr:row>
      <xdr:rowOff>104775</xdr:rowOff>
    </xdr:from>
    <xdr:to>
      <xdr:col>2</xdr:col>
      <xdr:colOff>180975</xdr:colOff>
      <xdr:row>21</xdr:row>
      <xdr:rowOff>104775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 flipH="1">
          <a:off x="981075" y="431482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</xdr:colOff>
      <xdr:row>3</xdr:row>
      <xdr:rowOff>104775</xdr:rowOff>
    </xdr:from>
    <xdr:to>
      <xdr:col>7</xdr:col>
      <xdr:colOff>152400</xdr:colOff>
      <xdr:row>3</xdr:row>
      <xdr:rowOff>104775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 flipH="1">
          <a:off x="3276600" y="9048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5</xdr:row>
      <xdr:rowOff>104775</xdr:rowOff>
    </xdr:from>
    <xdr:to>
      <xdr:col>7</xdr:col>
      <xdr:colOff>161925</xdr:colOff>
      <xdr:row>5</xdr:row>
      <xdr:rowOff>104775</xdr:rowOff>
    </xdr:to>
    <xdr:sp macro="" textlink="">
      <xdr:nvSpPr>
        <xdr:cNvPr id="1031" name="Line 7"/>
        <xdr:cNvSpPr>
          <a:spLocks noChangeShapeType="1"/>
        </xdr:cNvSpPr>
      </xdr:nvSpPr>
      <xdr:spPr bwMode="auto">
        <a:xfrm flipH="1">
          <a:off x="3286125" y="13239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2"/>
  <sheetViews>
    <sheetView tabSelected="1" workbookViewId="0">
      <selection activeCell="F4" sqref="F4"/>
    </sheetView>
  </sheetViews>
  <sheetFormatPr defaultRowHeight="12.75" x14ac:dyDescent="0.2"/>
  <cols>
    <col min="1" max="1" width="2.5703125" customWidth="1"/>
    <col min="2" max="2" width="12.28515625" bestFit="1" customWidth="1"/>
    <col min="3" max="3" width="6.85546875" customWidth="1"/>
    <col min="4" max="4" width="1.140625" customWidth="1"/>
    <col min="5" max="5" width="12.5703125" customWidth="1"/>
    <col min="6" max="6" width="13.140625" customWidth="1"/>
    <col min="7" max="7" width="1.140625" customWidth="1"/>
    <col min="8" max="8" width="12.140625" customWidth="1"/>
    <col min="9" max="9" width="13.5703125" customWidth="1"/>
    <col min="10" max="10" width="1.140625" customWidth="1"/>
    <col min="11" max="11" width="14.140625" customWidth="1"/>
  </cols>
  <sheetData>
    <row r="2" spans="2:13" ht="18.75" x14ac:dyDescent="0.3">
      <c r="B2" s="64" t="s">
        <v>17</v>
      </c>
    </row>
    <row r="3" spans="2:13" ht="31.5" customHeight="1" thickBot="1" x14ac:dyDescent="0.25">
      <c r="B3" s="7"/>
      <c r="C3" s="7"/>
      <c r="D3" s="7"/>
      <c r="E3" s="3"/>
      <c r="F3" s="3"/>
      <c r="M3" s="26"/>
    </row>
    <row r="4" spans="2:13" s="6" customFormat="1" ht="16.5" customHeight="1" thickBot="1" x14ac:dyDescent="0.25">
      <c r="B4" s="71" t="s">
        <v>9</v>
      </c>
      <c r="C4" s="71"/>
      <c r="D4" s="71"/>
      <c r="E4" s="71"/>
      <c r="F4" s="68"/>
      <c r="G4" s="27"/>
      <c r="H4" s="63" t="s">
        <v>15</v>
      </c>
    </row>
    <row r="5" spans="2:13" s="6" customFormat="1" ht="16.5" customHeight="1" thickBot="1" x14ac:dyDescent="0.25">
      <c r="B5" s="28"/>
      <c r="C5" s="28"/>
      <c r="D5" s="28"/>
      <c r="E5" s="28"/>
      <c r="F5" s="29"/>
      <c r="G5" s="27"/>
    </row>
    <row r="6" spans="2:13" s="6" customFormat="1" ht="16.5" customHeight="1" thickBot="1" x14ac:dyDescent="0.25">
      <c r="B6" s="71" t="s">
        <v>10</v>
      </c>
      <c r="C6" s="71"/>
      <c r="D6" s="71"/>
      <c r="E6" s="71"/>
      <c r="F6" s="69"/>
      <c r="G6" s="27"/>
      <c r="H6" s="63" t="s">
        <v>16</v>
      </c>
      <c r="L6" s="30"/>
    </row>
    <row r="7" spans="2:13" x14ac:dyDescent="0.2">
      <c r="B7" s="1"/>
      <c r="C7" s="1"/>
      <c r="D7" s="1"/>
      <c r="M7" s="25"/>
    </row>
    <row r="8" spans="2:13" x14ac:dyDescent="0.2">
      <c r="B8" s="20"/>
      <c r="C8" s="20"/>
      <c r="D8" s="20"/>
      <c r="E8" s="2"/>
      <c r="F8" s="2"/>
      <c r="G8" s="3"/>
      <c r="H8" s="2"/>
      <c r="I8" s="2"/>
      <c r="J8" s="3"/>
      <c r="K8" s="2"/>
    </row>
    <row r="9" spans="2:13" x14ac:dyDescent="0.2">
      <c r="B9" s="7"/>
      <c r="C9" s="7"/>
      <c r="D9" s="21"/>
      <c r="E9" s="76" t="s">
        <v>6</v>
      </c>
      <c r="F9" s="77"/>
      <c r="G9" s="9"/>
      <c r="H9" s="76" t="s">
        <v>7</v>
      </c>
      <c r="I9" s="77"/>
      <c r="J9" s="3"/>
      <c r="K9" s="74" t="s">
        <v>5</v>
      </c>
    </row>
    <row r="10" spans="2:13" x14ac:dyDescent="0.2">
      <c r="B10" s="3"/>
      <c r="C10" s="3"/>
      <c r="D10" s="22"/>
      <c r="E10" s="8" t="s">
        <v>4</v>
      </c>
      <c r="F10" s="19" t="s">
        <v>8</v>
      </c>
      <c r="G10" s="10"/>
      <c r="H10" s="8" t="s">
        <v>4</v>
      </c>
      <c r="I10" s="19" t="s">
        <v>8</v>
      </c>
      <c r="J10" s="5"/>
      <c r="K10" s="75"/>
    </row>
    <row r="11" spans="2:13" s="42" customFormat="1" ht="18.75" customHeight="1" x14ac:dyDescent="0.2">
      <c r="B11" s="33" t="s">
        <v>0</v>
      </c>
      <c r="C11" s="34">
        <f>1</f>
        <v>1</v>
      </c>
      <c r="D11" s="35"/>
      <c r="E11" s="36">
        <f>0</f>
        <v>0</v>
      </c>
      <c r="F11" s="37">
        <f>1</f>
        <v>1</v>
      </c>
      <c r="G11" s="38"/>
      <c r="H11" s="39">
        <f>E11*K11</f>
        <v>0</v>
      </c>
      <c r="I11" s="40">
        <f>F11*K11</f>
        <v>0</v>
      </c>
      <c r="J11" s="41"/>
      <c r="K11" s="40">
        <f>IF(F6-(F4*C11)&gt;0,F4*C11,F6)</f>
        <v>0</v>
      </c>
    </row>
    <row r="12" spans="2:13" s="42" customFormat="1" ht="18.75" customHeight="1" x14ac:dyDescent="0.2">
      <c r="B12" s="43" t="s">
        <v>1</v>
      </c>
      <c r="C12" s="44">
        <v>2</v>
      </c>
      <c r="D12" s="35"/>
      <c r="E12" s="45">
        <f>0.5</f>
        <v>0.5</v>
      </c>
      <c r="F12" s="46">
        <f>0.5</f>
        <v>0.5</v>
      </c>
      <c r="G12" s="38"/>
      <c r="H12" s="47">
        <f>E12*K12</f>
        <v>0</v>
      </c>
      <c r="I12" s="48">
        <f>F12*K12</f>
        <v>0</v>
      </c>
      <c r="J12" s="49"/>
      <c r="K12" s="48">
        <f>IF($F$6&gt;($F$4*C11),IF( $F$6-$F$4&lt;$C$12*$F$4,$F$6-$F4,$C$12*$F$4),)</f>
        <v>0</v>
      </c>
    </row>
    <row r="13" spans="2:13" s="42" customFormat="1" ht="18.75" customHeight="1" x14ac:dyDescent="0.2">
      <c r="B13" s="50" t="s">
        <v>2</v>
      </c>
      <c r="C13" s="51">
        <v>2</v>
      </c>
      <c r="D13" s="35"/>
      <c r="E13" s="52">
        <f>0.75</f>
        <v>0.75</v>
      </c>
      <c r="F13" s="53">
        <f>0.25</f>
        <v>0.25</v>
      </c>
      <c r="G13" s="38"/>
      <c r="H13" s="54">
        <f>E13*K13</f>
        <v>0</v>
      </c>
      <c r="I13" s="55">
        <f>F13*K13</f>
        <v>0</v>
      </c>
      <c r="J13" s="49"/>
      <c r="K13" s="55">
        <f>IF($F$6&gt;K11+K12,IF(F6-F4-(2*K12)&gt;0,F4*C13,F6-K11-K12),)</f>
        <v>0</v>
      </c>
    </row>
    <row r="14" spans="2:13" s="42" customFormat="1" ht="18.75" customHeight="1" x14ac:dyDescent="0.2">
      <c r="B14" s="72" t="s">
        <v>3</v>
      </c>
      <c r="C14" s="73"/>
      <c r="D14" s="56"/>
      <c r="E14" s="57">
        <f>1</f>
        <v>1</v>
      </c>
      <c r="F14" s="58">
        <v>0</v>
      </c>
      <c r="G14" s="59"/>
      <c r="H14" s="60">
        <f>E14*K14</f>
        <v>0</v>
      </c>
      <c r="I14" s="61">
        <f>F14*K14</f>
        <v>0</v>
      </c>
      <c r="J14" s="49"/>
      <c r="K14" s="61">
        <f>IF(F6&gt;(C11+C12+C13)*F4,F6-((C11+C12+C13)*F4),)</f>
        <v>0</v>
      </c>
    </row>
    <row r="15" spans="2:13" ht="6.75" customHeight="1" thickBot="1" x14ac:dyDescent="0.25">
      <c r="B15" s="13"/>
      <c r="C15" s="13"/>
      <c r="D15" s="3"/>
      <c r="E15" s="14"/>
      <c r="F15" s="15"/>
      <c r="G15" s="4"/>
      <c r="H15" s="11"/>
      <c r="I15" s="24"/>
      <c r="J15" s="18"/>
      <c r="K15" s="11"/>
    </row>
    <row r="16" spans="2:13" s="6" customFormat="1" ht="22.5" customHeight="1" thickBot="1" x14ac:dyDescent="0.25">
      <c r="B16" s="16"/>
      <c r="C16" s="16"/>
      <c r="D16" s="16"/>
      <c r="E16" s="16"/>
      <c r="F16" s="17" t="s">
        <v>11</v>
      </c>
      <c r="G16" s="12"/>
      <c r="H16" s="31">
        <f>SUM(H11:H14)</f>
        <v>0</v>
      </c>
      <c r="I16" s="32">
        <f>SUM(I11:I14)</f>
        <v>0</v>
      </c>
      <c r="J16" s="23"/>
      <c r="K16" s="62">
        <f>IF(H16+I16=K11+K12+K13+K14,H16+I16,"ERROR")</f>
        <v>0</v>
      </c>
    </row>
    <row r="18" spans="2:11" s="6" customFormat="1" ht="18.75" customHeight="1" x14ac:dyDescent="0.2">
      <c r="B18" s="65">
        <f>H16</f>
        <v>0</v>
      </c>
      <c r="C18" s="70" t="s">
        <v>12</v>
      </c>
      <c r="K18" s="66"/>
    </row>
    <row r="19" spans="2:11" ht="6.75" customHeight="1" thickBot="1" x14ac:dyDescent="0.25">
      <c r="B19" s="26"/>
    </row>
    <row r="20" spans="2:11" s="6" customFormat="1" ht="18.75" customHeight="1" thickBot="1" x14ac:dyDescent="0.25">
      <c r="B20" s="67">
        <f>I16</f>
        <v>0</v>
      </c>
      <c r="C20" s="70" t="s">
        <v>13</v>
      </c>
    </row>
    <row r="21" spans="2:11" ht="6.75" customHeight="1" x14ac:dyDescent="0.2">
      <c r="B21" s="26"/>
    </row>
    <row r="22" spans="2:11" s="6" customFormat="1" ht="18.75" customHeight="1" x14ac:dyDescent="0.2">
      <c r="B22" s="65">
        <f>K16</f>
        <v>0</v>
      </c>
      <c r="C22" s="70" t="s">
        <v>14</v>
      </c>
    </row>
  </sheetData>
  <sheetProtection password="83AF" sheet="1" objects="1" scenarios="1"/>
  <mergeCells count="6">
    <mergeCell ref="B4:E4"/>
    <mergeCell ref="B6:E6"/>
    <mergeCell ref="B14:C14"/>
    <mergeCell ref="K9:K10"/>
    <mergeCell ref="H9:I9"/>
    <mergeCell ref="E9:F9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AmScott</dc:creator>
  <cp:lastModifiedBy>Sorko, Heather (MI)</cp:lastModifiedBy>
  <cp:lastPrinted>2007-03-02T19:26:17Z</cp:lastPrinted>
  <dcterms:created xsi:type="dcterms:W3CDTF">2001-06-20T16:22:10Z</dcterms:created>
  <dcterms:modified xsi:type="dcterms:W3CDTF">2022-05-05T14:55:16Z</dcterms:modified>
</cp:coreProperties>
</file>